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hrloaner/Desktop/Fringe Cost/"/>
    </mc:Choice>
  </mc:AlternateContent>
  <xr:revisionPtr revIDLastSave="0" documentId="13_ncr:1_{F7D61AED-D723-4846-B96C-04D1CECC0941}" xr6:coauthVersionLast="45" xr6:coauthVersionMax="45" xr10:uidLastSave="{00000000-0000-0000-0000-000000000000}"/>
  <bookViews>
    <workbookView xWindow="120" yWindow="460" windowWidth="28680" windowHeight="159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13" i="1" s="1"/>
  <c r="F14" i="1" l="1"/>
  <c r="F9" i="1"/>
  <c r="F11" i="1" s="1"/>
  <c r="F16" i="1" s="1"/>
  <c r="F18" i="1" l="1"/>
</calcChain>
</file>

<file path=xl/sharedStrings.xml><?xml version="1.0" encoding="utf-8"?>
<sst xmlns="http://schemas.openxmlformats.org/spreadsheetml/2006/main" count="13" uniqueCount="13">
  <si>
    <t>Tuition Ben.(Adv. Title)</t>
  </si>
  <si>
    <t>Enter the appointment % to calculate estimate</t>
  </si>
  <si>
    <t>Enter Hourly Rate</t>
  </si>
  <si>
    <t>Number of hours in appointment</t>
  </si>
  <si>
    <t>Salary =</t>
  </si>
  <si>
    <t>Tuition Benefits</t>
  </si>
  <si>
    <t>(effective first pay period of Fall Semester)</t>
  </si>
  <si>
    <t>Total Health+Internal Admin. Fee +Tuition Ben. +Salary</t>
  </si>
  <si>
    <t>Total Health+Internal Admin. Fee + Tuition Ben. +Salary (Adv. Title)</t>
  </si>
  <si>
    <t>Health Ins. (16.70%) + U of MN Internal Admin Fee (1.0%) =</t>
  </si>
  <si>
    <t>Budget Guide of Cost to Departments Per Semester (2020 - 2021) To Support a GA</t>
  </si>
  <si>
    <t>(salary range = $ 19.67 - $31.31)</t>
  </si>
  <si>
    <t>(effective July 1,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</si>
</sst>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7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164" fontId="2" fillId="0" borderId="0" xfId="0" applyNumberFormat="1" applyFont="1"/>
    <xf numFmtId="2" fontId="0" fillId="0" borderId="0" xfId="0" applyNumberFormat="1"/>
    <xf numFmtId="164" fontId="4" fillId="0" borderId="0" xfId="0" applyNumberFormat="1" applyFont="1"/>
    <xf numFmtId="2" fontId="3" fillId="0" borderId="0" xfId="0" applyNumberFormat="1" applyFont="1"/>
    <xf numFmtId="165" fontId="1" fillId="0" borderId="1" xfId="0" applyNumberFormat="1" applyFont="1" applyBorder="1"/>
    <xf numFmtId="0" fontId="1" fillId="0" borderId="1" xfId="0" applyFont="1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165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164" fontId="1" fillId="0" borderId="0" xfId="0" applyNumberFormat="1" applyFont="1" applyAlignment="1">
      <alignment horizontal="left"/>
    </xf>
    <xf numFmtId="0" fontId="5" fillId="0" borderId="0" xfId="0" applyFont="1"/>
    <xf numFmtId="0" fontId="3" fillId="0" borderId="0" xfId="0" applyFont="1"/>
    <xf numFmtId="164" fontId="3" fillId="0" borderId="0" xfId="0" applyNumberFormat="1" applyFont="1"/>
    <xf numFmtId="10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right"/>
    </xf>
    <xf numFmtId="10" fontId="1" fillId="0" borderId="0" xfId="0" applyNumberFormat="1" applyFont="1" applyAlignment="1">
      <alignment horizontal="right"/>
    </xf>
    <xf numFmtId="0" fontId="6" fillId="0" borderId="0" xfId="0" applyFont="1"/>
    <xf numFmtId="165" fontId="5" fillId="0" borderId="0" xfId="0" applyNumberFormat="1" applyFont="1"/>
    <xf numFmtId="0" fontId="1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4"/>
  <sheetViews>
    <sheetView tabSelected="1" workbookViewId="0">
      <selection activeCell="M16" sqref="M16"/>
    </sheetView>
  </sheetViews>
  <sheetFormatPr baseColWidth="10" defaultColWidth="8.83203125" defaultRowHeight="13" x14ac:dyDescent="0.15"/>
  <cols>
    <col min="1" max="1" width="24.83203125" style="1" customWidth="1"/>
    <col min="2" max="2" width="13.5" style="1" customWidth="1"/>
    <col min="3" max="3" width="7" bestFit="1" customWidth="1"/>
    <col min="4" max="4" width="11.5" style="3" customWidth="1"/>
    <col min="5" max="5" width="10.5" customWidth="1"/>
    <col min="6" max="6" width="13" style="3" customWidth="1"/>
    <col min="7" max="7" width="8.1640625" customWidth="1"/>
    <col min="8" max="8" width="10" style="2" customWidth="1"/>
    <col min="9" max="9" width="11" style="1" customWidth="1"/>
    <col min="10" max="10" width="10.33203125" style="3" bestFit="1" customWidth="1"/>
    <col min="11" max="11" width="3" customWidth="1"/>
    <col min="12" max="12" width="11.1640625" style="3" bestFit="1" customWidth="1"/>
  </cols>
  <sheetData>
    <row r="1" spans="1:12" x14ac:dyDescent="0.15">
      <c r="A1" s="1" t="s">
        <v>10</v>
      </c>
    </row>
    <row r="3" spans="1:12" x14ac:dyDescent="0.15">
      <c r="A3" s="27" t="s">
        <v>1</v>
      </c>
      <c r="B3" s="28"/>
      <c r="C3" s="28"/>
      <c r="F3" s="24">
        <v>0.25</v>
      </c>
      <c r="G3" s="23"/>
    </row>
    <row r="4" spans="1:12" x14ac:dyDescent="0.15">
      <c r="G4" s="3"/>
    </row>
    <row r="5" spans="1:12" s="3" customFormat="1" x14ac:dyDescent="0.15">
      <c r="A5" s="2" t="s">
        <v>2</v>
      </c>
      <c r="B5" s="2"/>
      <c r="F5" s="2">
        <v>19.670000000000002</v>
      </c>
      <c r="G5" s="8"/>
      <c r="H5" s="6"/>
      <c r="I5" s="6"/>
      <c r="J5" s="6"/>
      <c r="K5" s="6"/>
      <c r="L5" s="6"/>
    </row>
    <row r="6" spans="1:12" x14ac:dyDescent="0.15">
      <c r="A6" s="20" t="s">
        <v>11</v>
      </c>
      <c r="B6" s="20"/>
      <c r="C6" s="20"/>
      <c r="G6" s="3"/>
    </row>
    <row r="7" spans="1:12" x14ac:dyDescent="0.15">
      <c r="A7" s="1" t="s">
        <v>3</v>
      </c>
      <c r="F7" s="7">
        <f>(390*2)*F3</f>
        <v>195</v>
      </c>
      <c r="G7" s="7"/>
      <c r="H7" s="9"/>
      <c r="I7" s="9"/>
    </row>
    <row r="8" spans="1:12" x14ac:dyDescent="0.15">
      <c r="G8" s="3"/>
    </row>
    <row r="9" spans="1:12" s="5" customFormat="1" x14ac:dyDescent="0.15">
      <c r="A9" s="4" t="s">
        <v>4</v>
      </c>
      <c r="B9" s="4"/>
      <c r="F9" s="3">
        <f>F5*F7</f>
        <v>3835.6500000000005</v>
      </c>
      <c r="G9" s="3"/>
      <c r="H9" s="3"/>
      <c r="J9" s="3"/>
      <c r="L9" s="3"/>
    </row>
    <row r="10" spans="1:12" x14ac:dyDescent="0.15">
      <c r="G10" s="3"/>
      <c r="H10" s="3"/>
      <c r="I10"/>
    </row>
    <row r="11" spans="1:12" s="5" customFormat="1" x14ac:dyDescent="0.15">
      <c r="A11" s="4" t="s">
        <v>9</v>
      </c>
      <c r="E11" s="22">
        <v>0.19900000000000001</v>
      </c>
      <c r="F11" s="3">
        <f>E11*F9</f>
        <v>763.29435000000012</v>
      </c>
      <c r="G11" s="26" t="s">
        <v>12</v>
      </c>
      <c r="H11" s="3"/>
      <c r="I11" s="3"/>
      <c r="J11" s="3"/>
      <c r="L11" s="3"/>
    </row>
    <row r="12" spans="1:12" x14ac:dyDescent="0.15">
      <c r="D12" s="1"/>
      <c r="H12" s="3"/>
      <c r="I12"/>
    </row>
    <row r="13" spans="1:12" s="5" customFormat="1" x14ac:dyDescent="0.15">
      <c r="A13" s="4" t="s">
        <v>5</v>
      </c>
      <c r="B13" s="18">
        <v>21.06</v>
      </c>
      <c r="F13" s="3">
        <f>F7*B13</f>
        <v>4106.7</v>
      </c>
      <c r="G13" s="26" t="s">
        <v>6</v>
      </c>
      <c r="H13" s="3"/>
      <c r="I13" s="3"/>
      <c r="J13" s="3"/>
      <c r="L13" s="3"/>
    </row>
    <row r="14" spans="1:12" s="5" customFormat="1" x14ac:dyDescent="0.15">
      <c r="A14" s="4" t="s">
        <v>0</v>
      </c>
      <c r="B14" s="18">
        <v>3.34</v>
      </c>
      <c r="F14" s="3">
        <f>F7*B14</f>
        <v>651.29999999999995</v>
      </c>
      <c r="G14" s="3"/>
      <c r="H14" s="3"/>
      <c r="I14" s="3"/>
      <c r="J14" s="3"/>
      <c r="L14" s="3"/>
    </row>
    <row r="15" spans="1:12" x14ac:dyDescent="0.15">
      <c r="G15" s="3"/>
      <c r="H15" s="3"/>
      <c r="I15" s="5"/>
    </row>
    <row r="16" spans="1:12" s="5" customFormat="1" x14ac:dyDescent="0.15">
      <c r="A16" s="4" t="s">
        <v>7</v>
      </c>
      <c r="B16" s="4"/>
      <c r="F16" s="3">
        <f>F11+F13+F9</f>
        <v>8705.6443500000005</v>
      </c>
      <c r="G16" s="3"/>
      <c r="H16" s="3"/>
      <c r="J16" s="3"/>
      <c r="L16" s="3"/>
    </row>
    <row r="17" spans="1:44" s="5" customFormat="1" x14ac:dyDescent="0.15">
      <c r="A17" s="4"/>
      <c r="B17" s="4"/>
      <c r="F17" s="3"/>
      <c r="G17" s="3"/>
      <c r="H17" s="3"/>
      <c r="J17" s="3"/>
      <c r="L17" s="3"/>
    </row>
    <row r="18" spans="1:44" x14ac:dyDescent="0.15">
      <c r="A18" s="4" t="s">
        <v>8</v>
      </c>
      <c r="F18" s="3">
        <f>F11+F14+F9</f>
        <v>5250.2443500000008</v>
      </c>
      <c r="G18" s="3"/>
      <c r="H18" s="3"/>
      <c r="I18" s="5"/>
      <c r="K18" s="5"/>
    </row>
    <row r="19" spans="1:44" x14ac:dyDescent="0.15">
      <c r="A19" s="4"/>
      <c r="E19" s="5"/>
      <c r="G19" s="5"/>
      <c r="H19" s="3"/>
      <c r="I19" s="5"/>
      <c r="K19" s="5"/>
    </row>
    <row r="20" spans="1:44" s="14" customFormat="1" x14ac:dyDescent="0.15">
      <c r="A20" s="10"/>
      <c r="B20" s="11"/>
      <c r="D20" s="12"/>
      <c r="E20" s="13"/>
      <c r="F20" s="12"/>
      <c r="G20" s="13"/>
      <c r="H20" s="12"/>
      <c r="I20" s="15"/>
      <c r="J20" s="16"/>
      <c r="K20" s="15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</row>
    <row r="21" spans="1:44" x14ac:dyDescent="0.15">
      <c r="A21" s="19"/>
      <c r="B21" s="20"/>
      <c r="C21" s="20"/>
      <c r="D21" s="21"/>
      <c r="E21" s="20"/>
      <c r="F21" s="21"/>
      <c r="G21" s="20"/>
      <c r="H21" s="21"/>
    </row>
    <row r="22" spans="1:44" x14ac:dyDescent="0.15">
      <c r="A22" s="20"/>
      <c r="B22" s="20"/>
      <c r="C22" s="20"/>
      <c r="D22" s="21"/>
      <c r="E22" s="20"/>
      <c r="F22" s="21"/>
      <c r="G22" s="20"/>
      <c r="H22" s="21"/>
    </row>
    <row r="23" spans="1:44" x14ac:dyDescent="0.15">
      <c r="A23" s="19"/>
      <c r="B23" s="20"/>
      <c r="C23" s="20"/>
      <c r="D23" s="21"/>
      <c r="E23" s="20"/>
      <c r="F23" s="21"/>
      <c r="G23" s="20"/>
      <c r="H23" s="21"/>
    </row>
    <row r="24" spans="1:44" x14ac:dyDescent="0.15">
      <c r="A24" s="25"/>
    </row>
  </sheetData>
  <mergeCells count="1">
    <mergeCell ref="A3:C3"/>
  </mergeCells>
  <phoneticPr fontId="0" type="noConversion"/>
  <printOptions horizontalCentered="1" gridLines="1"/>
  <pageMargins left="0.25" right="0.25" top="1.5" bottom="0.25" header="1" footer="0.25"/>
  <pageSetup orientation="portrait" r:id="rId1"/>
  <headerFooter alignWithMargins="0">
    <oddHeader>&amp;C&amp;11Budget Guide of Cost to Departments Per Semester To Support GA's</oddHeader>
    <oddFooter>&amp;L&amp;8http://www1.umn.edu/ohr/test/groups/ohr/@pub/@ohr/documents/asset/ohr_60538.xls&amp;R&amp;8updated: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Human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Guide of Cost to Departments Per Semester (2016-17) To Support a GA</dc:title>
  <dc:creator>ewoo</dc:creator>
  <cp:lastModifiedBy>Suppressed entry</cp:lastModifiedBy>
  <cp:lastPrinted>2018-06-21T16:29:05Z</cp:lastPrinted>
  <dcterms:created xsi:type="dcterms:W3CDTF">2000-05-10T18:19:18Z</dcterms:created>
  <dcterms:modified xsi:type="dcterms:W3CDTF">2020-05-14T16:20:38Z</dcterms:modified>
</cp:coreProperties>
</file>